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2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<sst xmlns="http://schemas.openxmlformats.org/spreadsheetml/2006/main" count="131" uniqueCount="87">
  <si>
    <t>Приложение</t>
  </si>
  <si>
    <t>УТВЕРЖДЕН</t>
  </si>
  <si>
    <t xml:space="preserve">решением Совета Владимирского </t>
  </si>
  <si>
    <t>сельского поселения Лабинского района</t>
  </si>
  <si>
    <t>Показатель, единица измерения</t>
  </si>
  <si>
    <t>2014 год</t>
  </si>
  <si>
    <t>отчет</t>
  </si>
  <si>
    <t>оценка</t>
  </si>
  <si>
    <t>прогноз</t>
  </si>
  <si>
    <t>Объем отгруженных товаров собственного производства, выполненных работ и услуг собственными силами по всем видам  экономической деятельности 
Млн. руб.</t>
  </si>
  <si>
    <t>в % к пред. году в действ.ценах</t>
  </si>
  <si>
    <t>Производство важнейших видов продукции:</t>
  </si>
  <si>
    <t>творог тонн</t>
  </si>
  <si>
    <t>в % к предыдущему году</t>
  </si>
  <si>
    <t>сливочное масло тонн</t>
  </si>
  <si>
    <r>
      <t>Производство и распределение электроэнергии, газа и воды</t>
    </r>
    <r>
      <rPr>
        <sz val="12"/>
        <color indexed="8"/>
        <rFont val="Times New Roman"/>
        <family val="1"/>
      </rPr>
      <t xml:space="preserve">, тыс. </t>
    </r>
    <r>
      <rPr>
        <b/>
        <sz val="12"/>
        <color indexed="8"/>
        <rFont val="Times New Roman"/>
        <family val="1"/>
      </rPr>
      <t>руб</t>
    </r>
  </si>
  <si>
    <t>в том числе в:</t>
  </si>
  <si>
    <t>сельскохозяйственных организациях</t>
  </si>
  <si>
    <t>крестьянских (фермерских) хозяйствах и хозяйствах индивидуальных предпринимателей</t>
  </si>
  <si>
    <t>личных подсобных хозяйствах</t>
  </si>
  <si>
    <t>Производство основных видов сельскохозяйственной продукции в натуральном выражении:</t>
  </si>
  <si>
    <t>Зерно (в весе после доработки), тонн</t>
  </si>
  <si>
    <t>Соя, тонн</t>
  </si>
  <si>
    <t>Масличные культуры,  тонн</t>
  </si>
  <si>
    <t>Подсолнечник, тонн</t>
  </si>
  <si>
    <t>Картофель, тонн</t>
  </si>
  <si>
    <t>Овощи, тонн.</t>
  </si>
  <si>
    <t>Скот и птица (в живом весе), тонн.</t>
  </si>
  <si>
    <t>Молоко, тонн.</t>
  </si>
  <si>
    <t>Яйца,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</si>
  <si>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</si>
  <si>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</si>
  <si>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</si>
  <si>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</si>
  <si>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</si>
  <si>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</si>
  <si>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 голов</t>
  </si>
  <si>
    <t>Оборот розничной торговли, тыс.руб.</t>
  </si>
  <si>
    <t xml:space="preserve">    в % к пред. году в действ.ценах</t>
  </si>
  <si>
    <t>Оборот общественного питания, тыс.руб.</t>
  </si>
  <si>
    <t xml:space="preserve">Объем платных услуг населению, тыс.руб. 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</si>
  <si>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</si>
  <si>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</si>
  <si>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Фонд заработной платы  (ФОТ), тыс. руб.</t>
  </si>
  <si>
    <t xml:space="preserve">    в % к пред.  году</t>
  </si>
  <si>
    <t>Численность работающих для расчета среднемесячной заработной платы, чел.</t>
  </si>
  <si>
    <t>Среднемесячная заработная плата,  рублей</t>
  </si>
  <si>
    <t>Уровень регистрируемой  безработицы  к численности экономически активного населения, в %</t>
  </si>
  <si>
    <t xml:space="preserve">    в % к пред. году</t>
  </si>
  <si>
    <t xml:space="preserve">Среднегодовая численность постоянного населения, чел. </t>
  </si>
  <si>
    <t>Численность занятых в экономике,  чел.</t>
  </si>
  <si>
    <t>Занято в личных подсобных хозяйствах,  чел.,     всего</t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</si>
  <si>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</si>
  <si>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</si>
  <si>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 xml:space="preserve">Ввод жилых домов в эксплуатацию, тыс. кв. м 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</si>
  <si>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</si>
  <si>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</si>
  <si>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</si>
  <si>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</si>
  <si>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</si>
  <si>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</si>
  <si>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</si>
  <si>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Инфраструктурная обеспеченность населения</t>
  </si>
  <si>
    <t>Количество км освещенных улиц к общему количеству км дорог в поселении, км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</si>
  <si>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</si>
  <si>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</si>
  <si>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</si>
  <si>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Доходы местного бюджета поселения на душу населения, руб.</t>
  </si>
  <si>
    <t>в том числе собственные доходы на душу населения,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</si>
  <si>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</si>
  <si>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руб.</t>
  </si>
  <si>
    <t xml:space="preserve">Глава Владимирского сельского поселения Лабинского </t>
  </si>
  <si>
    <t>И.В.Тараськова</t>
  </si>
  <si>
    <t>района</t>
  </si>
  <si>
    <t>2015 год</t>
  </si>
  <si>
    <t>2017 год</t>
  </si>
  <si>
    <t>Объем продукции сельского хозяйства 
всех сельхозпроизводителей, тыс.руб</t>
  </si>
  <si>
    <t>Плоды и ягоды тонн</t>
  </si>
  <si>
    <t>Виноград тонн</t>
  </si>
  <si>
    <t>Шерсть тонн</t>
  </si>
  <si>
    <t>Прибыль прибыльных  предприятий, 
Тыс.руб.</t>
  </si>
  <si>
    <t>Убыток по всем видам деятельности,  тыс. руб.</t>
  </si>
  <si>
    <t>Сальдированный финансовый результат, тыс. руб.</t>
  </si>
  <si>
    <t>от ________ 2015 г.№ ________</t>
  </si>
  <si>
    <t>Индикативный план социально-экономического развития  Владимирского сельского поселения муниципального образования Лабинский район  на 2016 год и на плановый период до 2018 года</t>
  </si>
  <si>
    <t>2016 год</t>
  </si>
  <si>
    <t>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</si>
</sst>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justify" wrapText="1"/>
    </xf>
    <xf numFmtId="164" fontId="22" fillId="0" borderId="12" xfId="0" applyNumberFormat="1" applyFont="1" applyFill="1" applyBorder="1" applyAlignment="1" applyProtection="1">
      <alignment/>
      <protection locked="0"/>
    </xf>
    <xf numFmtId="164" fontId="22" fillId="42" borderId="12" xfId="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165" fontId="22" fillId="0" borderId="12" xfId="0" applyNumberFormat="1" applyFont="1" applyFill="1" applyBorder="1" applyAlignment="1" applyProtection="1">
      <alignment/>
      <protection locked="0"/>
    </xf>
    <xf numFmtId="165" fontId="22" fillId="42" borderId="12" xfId="0" applyNumberFormat="1" applyFont="1" applyFill="1" applyBorder="1" applyAlignment="1" applyProtection="1">
      <alignment/>
      <protection locked="0"/>
    </xf>
    <xf numFmtId="0" fontId="22" fillId="0" borderId="13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5" fillId="0" borderId="0" xfId="0" applyFont="1" applyAlignment="1">
      <alignment/>
    </xf>
    <xf numFmtId="0" fontId="24" fillId="0" borderId="12" xfId="0" applyFont="1" applyFill="1" applyBorder="1" applyAlignment="1">
      <alignment vertical="top" wrapText="1"/>
    </xf>
    <xf numFmtId="164" fontId="22" fillId="0" borderId="12" xfId="0" applyNumberFormat="1" applyFont="1" applyFill="1" applyBorder="1" applyAlignment="1" applyProtection="1">
      <alignment horizontal="right"/>
      <protection locked="0"/>
    </xf>
    <xf numFmtId="164" fontId="22" fillId="42" borderId="12" xfId="0" applyNumberFormat="1" applyFont="1" applyFill="1" applyBorder="1" applyAlignment="1" applyProtection="1">
      <alignment horizontal="right"/>
      <protection locked="0"/>
    </xf>
    <xf numFmtId="0" fontId="22" fillId="0" borderId="14" xfId="0" applyFont="1" applyFill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42" borderId="13" xfId="0" applyFont="1" applyFill="1" applyBorder="1" applyAlignment="1">
      <alignment horizontal="left" wrapText="1"/>
    </xf>
    <xf numFmtId="0" fontId="22" fillId="42" borderId="13" xfId="0" applyFont="1" applyFill="1" applyBorder="1" applyAlignment="1">
      <alignment horizontal="left" wrapText="1"/>
    </xf>
    <xf numFmtId="0" fontId="27" fillId="42" borderId="14" xfId="0" applyFont="1" applyFill="1" applyBorder="1" applyAlignment="1">
      <alignment vertical="center" wrapText="1"/>
    </xf>
    <xf numFmtId="164" fontId="22" fillId="0" borderId="12" xfId="0" applyNumberFormat="1" applyFont="1" applyBorder="1" applyAlignment="1">
      <alignment/>
    </xf>
    <xf numFmtId="0" fontId="20" fillId="42" borderId="14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2" fontId="19" fillId="0" borderId="0" xfId="0" applyNumberFormat="1" applyFont="1" applyAlignment="1">
      <alignment/>
    </xf>
    <xf numFmtId="165" fontId="22" fillId="0" borderId="12" xfId="0" applyNumberFormat="1" applyFont="1" applyBorder="1" applyAlignment="1">
      <alignment/>
    </xf>
    <xf numFmtId="0" fontId="24" fillId="42" borderId="14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justify" vertical="center" wrapText="1"/>
    </xf>
    <xf numFmtId="1" fontId="22" fillId="0" borderId="12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2" fillId="0" borderId="14" xfId="0" applyFont="1" applyFill="1" applyBorder="1" applyAlignment="1">
      <alignment horizontal="justify" vertical="center" wrapText="1"/>
    </xf>
    <xf numFmtId="165" fontId="19" fillId="0" borderId="0" xfId="0" applyNumberFormat="1" applyFont="1" applyAlignment="1">
      <alignment/>
    </xf>
    <xf numFmtId="0" fontId="24" fillId="0" borderId="12" xfId="0" applyFont="1" applyFill="1" applyBorder="1" applyAlignment="1">
      <alignment/>
    </xf>
    <xf numFmtId="165" fontId="24" fillId="0" borderId="12" xfId="0" applyNumberFormat="1" applyFont="1" applyFill="1" applyBorder="1" applyAlignment="1">
      <alignment vertical="top" wrapText="1"/>
    </xf>
    <xf numFmtId="165" fontId="22" fillId="0" borderId="12" xfId="0" applyNumberFormat="1" applyFont="1" applyFill="1" applyBorder="1" applyAlignment="1" applyProtection="1">
      <alignment horizontal="center"/>
      <protection locked="0"/>
    </xf>
    <xf numFmtId="0" fontId="21" fillId="42" borderId="14" xfId="0" applyFont="1" applyFill="1" applyBorder="1" applyAlignment="1">
      <alignment vertical="center" wrapText="1"/>
    </xf>
    <xf numFmtId="165" fontId="24" fillId="0" borderId="15" xfId="0" applyNumberFormat="1" applyFont="1" applyFill="1" applyBorder="1" applyAlignment="1">
      <alignment wrapText="1"/>
    </xf>
    <xf numFmtId="1" fontId="22" fillId="0" borderId="16" xfId="0" applyNumberFormat="1" applyFont="1" applyBorder="1" applyAlignment="1">
      <alignment/>
    </xf>
    <xf numFmtId="165" fontId="22" fillId="0" borderId="16" xfId="0" applyNumberFormat="1" applyFont="1" applyBorder="1" applyAlignment="1">
      <alignment/>
    </xf>
    <xf numFmtId="165" fontId="24" fillId="0" borderId="12" xfId="0" applyNumberFormat="1" applyFont="1" applyFill="1" applyBorder="1" applyAlignment="1">
      <alignment horizontal="justify" vertical="top" wrapText="1"/>
    </xf>
    <xf numFmtId="165" fontId="20" fillId="0" borderId="12" xfId="0" applyNumberFormat="1" applyFont="1" applyBorder="1" applyAlignment="1">
      <alignment/>
    </xf>
    <xf numFmtId="0" fontId="21" fillId="42" borderId="13" xfId="0" applyFont="1" applyFill="1" applyBorder="1" applyAlignment="1">
      <alignment horizontal="justify" vertical="center" wrapText="1"/>
    </xf>
    <xf numFmtId="0" fontId="21" fillId="42" borderId="13" xfId="0" applyFont="1" applyFill="1" applyBorder="1" applyAlignment="1">
      <alignment vertical="center" wrapText="1"/>
    </xf>
    <xf numFmtId="0" fontId="21" fillId="42" borderId="14" xfId="0" applyFont="1" applyFill="1" applyBorder="1" applyAlignment="1">
      <alignment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justify" vertical="center" wrapText="1"/>
    </xf>
    <xf numFmtId="0" fontId="21" fillId="42" borderId="14" xfId="0" applyFont="1" applyFill="1" applyBorder="1" applyAlignment="1">
      <alignment horizontal="justify" vertical="center" wrapText="1"/>
    </xf>
    <xf numFmtId="0" fontId="20" fillId="42" borderId="14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left" wrapText="1"/>
    </xf>
    <xf numFmtId="165" fontId="20" fillId="0" borderId="12" xfId="70" applyNumberFormat="1" applyFont="1" applyFill="1" applyBorder="1" applyAlignment="1">
      <alignment horizontal="center"/>
      <protection/>
    </xf>
    <xf numFmtId="0" fontId="22" fillId="0" borderId="13" xfId="0" applyFont="1" applyFill="1" applyBorder="1" applyAlignment="1">
      <alignment horizontal="left" wrapText="1"/>
    </xf>
    <xf numFmtId="164" fontId="22" fillId="0" borderId="12" xfId="0" applyNumberFormat="1" applyFont="1" applyFill="1" applyBorder="1" applyAlignment="1" applyProtection="1">
      <alignment horizontal="center"/>
      <protection locked="0"/>
    </xf>
    <xf numFmtId="165" fontId="22" fillId="0" borderId="12" xfId="0" applyNumberFormat="1" applyFont="1" applyFill="1" applyBorder="1" applyAlignment="1" applyProtection="1">
      <alignment horizontal="center"/>
      <protection locked="0"/>
    </xf>
    <xf numFmtId="165" fontId="22" fillId="42" borderId="12" xfId="0" applyNumberFormat="1" applyFont="1" applyFill="1" applyBorder="1" applyAlignment="1" applyProtection="1">
      <alignment horizontal="center"/>
      <protection locked="0"/>
    </xf>
    <xf numFmtId="165" fontId="20" fillId="0" borderId="12" xfId="70" applyNumberFormat="1" applyFont="1" applyFill="1" applyBorder="1" applyAlignment="1">
      <alignment horizontal="center"/>
      <protection/>
    </xf>
    <xf numFmtId="165" fontId="22" fillId="0" borderId="12" xfId="0" applyNumberFormat="1" applyFont="1" applyBorder="1" applyAlignment="1">
      <alignment horizontal="center"/>
    </xf>
    <xf numFmtId="165" fontId="22" fillId="42" borderId="12" xfId="0" applyNumberFormat="1" applyFont="1" applyFill="1" applyBorder="1" applyAlignment="1" applyProtection="1">
      <alignment horizontal="center"/>
      <protection locked="0"/>
    </xf>
    <xf numFmtId="2" fontId="22" fillId="0" borderId="12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0" fontId="24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30" fillId="0" borderId="12" xfId="0" applyFont="1" applyBorder="1" applyAlignment="1">
      <alignment/>
    </xf>
    <xf numFmtId="165" fontId="30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SheetLayoutView="100" zoomScalePageLayoutView="0" workbookViewId="0" topLeftCell="A1">
      <pane xSplit="1" ySplit="5" topLeftCell="B113" activePane="bottomRight" state="frozen"/>
      <selection pane="topLeft" activeCell="A1" sqref="A1"/>
      <selection pane="topRight" activeCell="B1" sqref="B1"/>
      <selection pane="bottomLeft" activeCell="A126" sqref="A126"/>
      <selection pane="bottomRight" activeCell="D119" sqref="D119"/>
    </sheetView>
  </sheetViews>
  <sheetFormatPr defaultColWidth="9.25390625" defaultRowHeight="12.75"/>
  <cols>
    <col min="1" max="1" width="47.75390625" style="1" customWidth="1"/>
    <col min="2" max="2" width="12.875" style="1" customWidth="1"/>
    <col min="3" max="3" width="11.625" style="1" customWidth="1"/>
    <col min="4" max="4" width="13.00390625" style="1" customWidth="1"/>
    <col min="5" max="5" width="13.625" style="1" customWidth="1"/>
    <col min="6" max="6" width="14.375" style="1" customWidth="1"/>
    <col min="7" max="16384" width="9.25390625" style="1" customWidth="1"/>
  </cols>
  <sheetData>
    <row r="1" spans="1:6" ht="15.75">
      <c r="A1" s="2"/>
      <c r="B1" s="74" t="s">
        <v>0</v>
      </c>
      <c r="C1" s="74"/>
      <c r="D1" s="74"/>
      <c r="E1" s="74"/>
      <c r="F1" s="74"/>
    </row>
    <row r="2" spans="1:6" ht="12.75" customHeight="1">
      <c r="A2" s="2"/>
      <c r="B2" s="74" t="s">
        <v>1</v>
      </c>
      <c r="C2" s="74"/>
      <c r="D2" s="74"/>
      <c r="E2" s="74"/>
      <c r="F2" s="74"/>
    </row>
    <row r="3" spans="1:6" ht="15.75">
      <c r="A3" s="2"/>
      <c r="B3" s="74" t="s">
        <v>2</v>
      </c>
      <c r="C3" s="74"/>
      <c r="D3" s="74"/>
      <c r="E3" s="74"/>
      <c r="F3" s="74"/>
    </row>
    <row r="4" spans="1:6" ht="15.75">
      <c r="A4" s="2"/>
      <c r="B4" s="74" t="s">
        <v>3</v>
      </c>
      <c r="C4" s="74"/>
      <c r="D4" s="74"/>
      <c r="E4" s="74"/>
      <c r="F4" s="74"/>
    </row>
    <row r="5" spans="1:6" ht="15.75">
      <c r="A5" s="74" t="s">
        <v>83</v>
      </c>
      <c r="B5" s="74"/>
      <c r="C5" s="74"/>
      <c r="D5" s="74"/>
      <c r="E5" s="74"/>
      <c r="F5" s="74"/>
    </row>
    <row r="6" spans="1:6" ht="78.75" customHeight="1">
      <c r="A6" s="75" t="s">
        <v>84</v>
      </c>
      <c r="B6" s="75"/>
      <c r="C6" s="75"/>
      <c r="D6" s="75"/>
      <c r="E6" s="75"/>
      <c r="F6" s="75"/>
    </row>
    <row r="8" spans="1:6" ht="13.5" customHeight="1">
      <c r="A8" s="71" t="s">
        <v>4</v>
      </c>
      <c r="B8" s="4" t="s">
        <v>5</v>
      </c>
      <c r="C8" s="3" t="s">
        <v>74</v>
      </c>
      <c r="D8" s="3" t="s">
        <v>85</v>
      </c>
      <c r="E8" s="4" t="s">
        <v>75</v>
      </c>
      <c r="F8" s="3" t="s">
        <v>86</v>
      </c>
    </row>
    <row r="9" spans="1:6" ht="24" customHeight="1">
      <c r="A9" s="71"/>
      <c r="B9" s="4" t="s">
        <v>6</v>
      </c>
      <c r="C9" s="4" t="s">
        <v>7</v>
      </c>
      <c r="D9" s="72" t="s">
        <v>8</v>
      </c>
      <c r="E9" s="72"/>
      <c r="F9" s="72"/>
    </row>
    <row r="10" spans="1:6" ht="78.75">
      <c r="A10" s="5" t="s">
        <v>9</v>
      </c>
      <c r="B10" s="6">
        <v>72.2</v>
      </c>
      <c r="C10" s="6">
        <v>38</v>
      </c>
      <c r="D10" s="6">
        <v>39.5</v>
      </c>
      <c r="E10" s="7">
        <v>41.2</v>
      </c>
      <c r="F10" s="7">
        <v>42</v>
      </c>
    </row>
    <row r="11" spans="1:6" ht="15.75">
      <c r="A11" s="8" t="s">
        <v>10</v>
      </c>
      <c r="B11" s="6">
        <v>291.1</v>
      </c>
      <c r="C11" s="6">
        <f>C10/B10*100</f>
        <v>52.63157894736842</v>
      </c>
      <c r="D11" s="6">
        <f>D10/C10*100</f>
        <v>103.94736842105263</v>
      </c>
      <c r="E11" s="7">
        <f>E10/D10*100</f>
        <v>104.30379746835443</v>
      </c>
      <c r="F11" s="7">
        <f>F10/E10*100</f>
        <v>101.94174757281553</v>
      </c>
    </row>
    <row r="12" spans="1:6" ht="15.75">
      <c r="A12" s="9" t="s">
        <v>11</v>
      </c>
      <c r="B12" s="10"/>
      <c r="C12" s="10"/>
      <c r="D12" s="10"/>
      <c r="E12" s="11"/>
      <c r="F12" s="11"/>
    </row>
    <row r="13" spans="1:6" ht="15.75">
      <c r="A13" s="8" t="s">
        <v>12</v>
      </c>
      <c r="B13" s="10">
        <v>338.1</v>
      </c>
      <c r="C13" s="10">
        <v>202.1</v>
      </c>
      <c r="D13" s="10">
        <v>205</v>
      </c>
      <c r="E13" s="11">
        <v>210</v>
      </c>
      <c r="F13" s="11">
        <v>215</v>
      </c>
    </row>
    <row r="14" spans="1:6" ht="15.75">
      <c r="A14" s="12" t="s">
        <v>13</v>
      </c>
      <c r="B14" s="10">
        <v>349.6</v>
      </c>
      <c r="C14" s="6">
        <f>C13/B13*100</f>
        <v>59.77521443359952</v>
      </c>
      <c r="D14" s="6">
        <f>D13/C13*100</f>
        <v>101.43493320138546</v>
      </c>
      <c r="E14" s="7">
        <f>E13/D13*100</f>
        <v>102.4390243902439</v>
      </c>
      <c r="F14" s="7">
        <f>F13/E13*100</f>
        <v>102.38095238095238</v>
      </c>
    </row>
    <row r="15" spans="1:6" ht="15.75">
      <c r="A15" s="8" t="s">
        <v>14</v>
      </c>
      <c r="B15" s="10">
        <v>159</v>
      </c>
      <c r="C15" s="10">
        <v>50.7</v>
      </c>
      <c r="D15" s="10">
        <v>53.1</v>
      </c>
      <c r="E15" s="11">
        <v>55.8</v>
      </c>
      <c r="F15" s="11">
        <v>63</v>
      </c>
    </row>
    <row r="16" spans="1:6" ht="15.75">
      <c r="A16" s="8" t="s">
        <v>13</v>
      </c>
      <c r="B16" s="10">
        <v>300</v>
      </c>
      <c r="C16" s="6">
        <f>C15/B15*100</f>
        <v>31.886792452830193</v>
      </c>
      <c r="D16" s="6">
        <f>D15/C15*100</f>
        <v>104.73372781065089</v>
      </c>
      <c r="E16" s="7">
        <f>E15/D15*100</f>
        <v>105.08474576271185</v>
      </c>
      <c r="F16" s="7">
        <f>F15/E15*100</f>
        <v>112.90322580645163</v>
      </c>
    </row>
    <row r="17" spans="1:6" ht="31.5">
      <c r="A17" s="13" t="s">
        <v>15</v>
      </c>
      <c r="B17" s="10">
        <v>623</v>
      </c>
      <c r="C17" s="10">
        <v>625</v>
      </c>
      <c r="D17" s="10">
        <v>630</v>
      </c>
      <c r="E17" s="11">
        <v>635</v>
      </c>
      <c r="F17" s="11">
        <v>637</v>
      </c>
    </row>
    <row r="18" spans="1:6" s="14" customFormat="1" ht="14.25" customHeight="1">
      <c r="A18" s="8" t="s">
        <v>10</v>
      </c>
      <c r="B18" s="10">
        <v>100.5</v>
      </c>
      <c r="C18" s="10">
        <f>C17/B17*100</f>
        <v>100.32102728731942</v>
      </c>
      <c r="D18" s="10">
        <f>D17/C17*100</f>
        <v>100.8</v>
      </c>
      <c r="E18" s="11">
        <f>E17/D17*100</f>
        <v>100.79365079365078</v>
      </c>
      <c r="F18" s="11">
        <f>F17/E17*100</f>
        <v>100.31496062992127</v>
      </c>
    </row>
    <row r="19" spans="1:6" ht="31.5">
      <c r="A19" s="15" t="s">
        <v>76</v>
      </c>
      <c r="B19" s="16">
        <v>1063463</v>
      </c>
      <c r="C19" s="16">
        <v>1054267</v>
      </c>
      <c r="D19" s="16">
        <v>1097438</v>
      </c>
      <c r="E19" s="17">
        <v>1171317</v>
      </c>
      <c r="F19" s="17">
        <v>1243836</v>
      </c>
    </row>
    <row r="20" spans="1:6" ht="15.75">
      <c r="A20" s="18" t="s">
        <v>10</v>
      </c>
      <c r="B20" s="16">
        <v>111.4</v>
      </c>
      <c r="C20" s="10">
        <f>C19/B19*100</f>
        <v>99.13527786110095</v>
      </c>
      <c r="D20" s="10">
        <f>D19/C19*100</f>
        <v>104.09488298505028</v>
      </c>
      <c r="E20" s="11">
        <f>E19/D19*100</f>
        <v>106.73195205560589</v>
      </c>
      <c r="F20" s="11">
        <f>F19/E19*100</f>
        <v>106.19123601894277</v>
      </c>
    </row>
    <row r="21" spans="1:6" ht="15" customHeight="1">
      <c r="A21" s="19" t="s">
        <v>16</v>
      </c>
      <c r="B21" s="16"/>
      <c r="C21" s="16"/>
      <c r="D21" s="16"/>
      <c r="E21" s="17"/>
      <c r="F21" s="17"/>
    </row>
    <row r="22" spans="1:6" ht="15" customHeight="1">
      <c r="A22" s="18" t="s">
        <v>17</v>
      </c>
      <c r="B22" s="6">
        <v>395939</v>
      </c>
      <c r="C22" s="6">
        <v>508931</v>
      </c>
      <c r="D22" s="6">
        <v>520114</v>
      </c>
      <c r="E22" s="7">
        <v>563345</v>
      </c>
      <c r="F22" s="7">
        <v>581438</v>
      </c>
    </row>
    <row r="23" spans="1:6" ht="29.25" customHeight="1">
      <c r="A23" s="18" t="s">
        <v>13</v>
      </c>
      <c r="B23" s="6">
        <v>88.5</v>
      </c>
      <c r="C23" s="10">
        <f>C22/B22*100</f>
        <v>128.53772929668457</v>
      </c>
      <c r="D23" s="10">
        <f>D22/C22*100</f>
        <v>102.19735091790439</v>
      </c>
      <c r="E23" s="11">
        <f>E22/D22*100</f>
        <v>108.31183163691036</v>
      </c>
      <c r="F23" s="11">
        <f>F22/E22*100</f>
        <v>103.21170863325315</v>
      </c>
    </row>
    <row r="24" spans="1:6" ht="39.75" customHeight="1">
      <c r="A24" s="20" t="s">
        <v>18</v>
      </c>
      <c r="B24" s="6">
        <v>65732</v>
      </c>
      <c r="C24" s="6">
        <v>73579</v>
      </c>
      <c r="D24" s="6">
        <v>76857</v>
      </c>
      <c r="E24" s="6">
        <v>81740</v>
      </c>
      <c r="F24" s="6">
        <v>87815</v>
      </c>
    </row>
    <row r="25" spans="1:6" ht="17.25" customHeight="1">
      <c r="A25" s="18" t="s">
        <v>10</v>
      </c>
      <c r="B25" s="6">
        <v>90</v>
      </c>
      <c r="C25" s="10">
        <f>C24/B24*100</f>
        <v>111.93786892229052</v>
      </c>
      <c r="D25" s="10">
        <f>D24/C24*100</f>
        <v>104.45507549708478</v>
      </c>
      <c r="E25" s="11">
        <f>E24/D24*100</f>
        <v>106.35335753412181</v>
      </c>
      <c r="F25" s="11">
        <f>F24/E24*100</f>
        <v>107.43210178615121</v>
      </c>
    </row>
    <row r="26" spans="1:6" ht="17.25" customHeight="1">
      <c r="A26" s="18" t="s">
        <v>19</v>
      </c>
      <c r="B26" s="6">
        <v>601792</v>
      </c>
      <c r="C26" s="6">
        <v>471757</v>
      </c>
      <c r="D26" s="6">
        <v>500467</v>
      </c>
      <c r="E26" s="7">
        <v>526232</v>
      </c>
      <c r="F26" s="7">
        <v>574583</v>
      </c>
    </row>
    <row r="27" spans="1:6" ht="21" customHeight="1">
      <c r="A27" s="18" t="s">
        <v>10</v>
      </c>
      <c r="B27" s="6">
        <v>138</v>
      </c>
      <c r="C27" s="10">
        <f>C26/B26*100</f>
        <v>78.39203578645113</v>
      </c>
      <c r="D27" s="10">
        <f>D26/C26*100</f>
        <v>106.08576025368993</v>
      </c>
      <c r="E27" s="11">
        <f>E26/D26*100</f>
        <v>105.14819158905581</v>
      </c>
      <c r="F27" s="11">
        <f>F26/E26*100</f>
        <v>109.18815275391842</v>
      </c>
    </row>
    <row r="28" spans="1:6" ht="61.5" customHeight="1">
      <c r="A28" s="21" t="s">
        <v>20</v>
      </c>
      <c r="B28" s="6"/>
      <c r="C28" s="6"/>
      <c r="D28" s="6"/>
      <c r="E28" s="7"/>
      <c r="F28" s="7"/>
    </row>
    <row r="29" spans="1:6" ht="20.25" customHeight="1">
      <c r="A29" s="22" t="s">
        <v>21</v>
      </c>
      <c r="B29" s="6">
        <v>31620</v>
      </c>
      <c r="C29" s="6">
        <v>45610</v>
      </c>
      <c r="D29" s="6">
        <v>45017</v>
      </c>
      <c r="E29" s="7">
        <v>45894</v>
      </c>
      <c r="F29" s="7">
        <v>46934</v>
      </c>
    </row>
    <row r="30" spans="1:6" ht="27.75" customHeight="1">
      <c r="A30" s="12" t="s">
        <v>13</v>
      </c>
      <c r="B30" s="6">
        <v>76</v>
      </c>
      <c r="C30" s="10">
        <f>C29/B29*100</f>
        <v>144.24414927261228</v>
      </c>
      <c r="D30" s="10">
        <f>D29/C29*100</f>
        <v>98.69984652488489</v>
      </c>
      <c r="E30" s="11">
        <f>E29/D29*100</f>
        <v>101.948152920008</v>
      </c>
      <c r="F30" s="11">
        <f>F29/E29*100</f>
        <v>102.2660914280734</v>
      </c>
    </row>
    <row r="31" spans="1:6" ht="17.25" customHeight="1">
      <c r="A31" s="22" t="s">
        <v>22</v>
      </c>
      <c r="B31" s="6">
        <v>10832</v>
      </c>
      <c r="C31" s="6">
        <v>9332</v>
      </c>
      <c r="D31" s="6">
        <v>8811</v>
      </c>
      <c r="E31" s="7">
        <v>9206</v>
      </c>
      <c r="F31" s="7">
        <v>9807</v>
      </c>
    </row>
    <row r="32" spans="1:6" ht="15.75">
      <c r="A32" s="12" t="s">
        <v>13</v>
      </c>
      <c r="B32" s="6">
        <v>121.8</v>
      </c>
      <c r="C32" s="10">
        <f>C31/B31*100</f>
        <v>86.15214180206794</v>
      </c>
      <c r="D32" s="10">
        <f>D31/C31*100</f>
        <v>94.41705957993999</v>
      </c>
      <c r="E32" s="11">
        <f>E31/D31*100</f>
        <v>104.48303257292022</v>
      </c>
      <c r="F32" s="11">
        <f>F31/E31*100</f>
        <v>106.52835107538561</v>
      </c>
    </row>
    <row r="33" spans="1:6" ht="15" customHeight="1">
      <c r="A33" s="22" t="s">
        <v>23</v>
      </c>
      <c r="B33" s="6">
        <v>10870</v>
      </c>
      <c r="C33" s="6">
        <v>9370</v>
      </c>
      <c r="D33" s="6">
        <v>8849</v>
      </c>
      <c r="E33" s="7">
        <v>9244</v>
      </c>
      <c r="F33" s="7">
        <v>9845</v>
      </c>
    </row>
    <row r="34" spans="1:6" ht="15" customHeight="1">
      <c r="A34" s="12" t="s">
        <v>13</v>
      </c>
      <c r="B34" s="6">
        <v>119.4</v>
      </c>
      <c r="C34" s="10">
        <f>C33/B33*100</f>
        <v>86.20055197792088</v>
      </c>
      <c r="D34" s="10">
        <f>D33/C33*100</f>
        <v>94.43970117395945</v>
      </c>
      <c r="E34" s="11">
        <f>E33/D33*100</f>
        <v>104.46378121821675</v>
      </c>
      <c r="F34" s="11">
        <f>F33/E33*100</f>
        <v>106.50151449588923</v>
      </c>
    </row>
    <row r="35" spans="1:6" ht="15" customHeight="1">
      <c r="A35" s="22" t="s">
        <v>24</v>
      </c>
      <c r="B35" s="6">
        <v>38</v>
      </c>
      <c r="C35" s="6">
        <v>38</v>
      </c>
      <c r="D35" s="6">
        <v>38</v>
      </c>
      <c r="E35" s="7">
        <v>38</v>
      </c>
      <c r="F35" s="7">
        <v>38</v>
      </c>
    </row>
    <row r="36" spans="1:6" ht="15" customHeight="1">
      <c r="A36" s="12" t="s">
        <v>13</v>
      </c>
      <c r="B36" s="6">
        <v>17.8</v>
      </c>
      <c r="C36" s="10">
        <f>C35/B35*100</f>
        <v>100</v>
      </c>
      <c r="D36" s="10">
        <f>D35/C35*100</f>
        <v>100</v>
      </c>
      <c r="E36" s="11">
        <f>E35/D35*100</f>
        <v>100</v>
      </c>
      <c r="F36" s="11">
        <f>F35/E35*100</f>
        <v>100</v>
      </c>
    </row>
    <row r="37" spans="1:6" ht="28.5" customHeight="1">
      <c r="A37" s="22" t="s">
        <v>25</v>
      </c>
      <c r="B37" s="6">
        <v>2662</v>
      </c>
      <c r="C37" s="6">
        <v>2469</v>
      </c>
      <c r="D37" s="6">
        <v>2469</v>
      </c>
      <c r="E37" s="7">
        <v>2469</v>
      </c>
      <c r="F37" s="7">
        <v>2478</v>
      </c>
    </row>
    <row r="38" spans="1:6" ht="15" customHeight="1">
      <c r="A38" s="12" t="s">
        <v>13</v>
      </c>
      <c r="B38" s="6">
        <v>109.7</v>
      </c>
      <c r="C38" s="10">
        <f>C37/B37*100</f>
        <v>92.74981217129977</v>
      </c>
      <c r="D38" s="10">
        <f>D37/C37*100</f>
        <v>100</v>
      </c>
      <c r="E38" s="11">
        <f>E37/D37*100</f>
        <v>100</v>
      </c>
      <c r="F38" s="11">
        <f>F37/E37*100</f>
        <v>100.36452004860269</v>
      </c>
    </row>
    <row r="39" spans="1:6" ht="15" customHeight="1">
      <c r="A39" s="55" t="s">
        <v>77</v>
      </c>
      <c r="B39" s="56">
        <v>355</v>
      </c>
      <c r="C39" s="56">
        <v>355</v>
      </c>
      <c r="D39" s="56">
        <v>355</v>
      </c>
      <c r="E39" s="56">
        <v>355</v>
      </c>
      <c r="F39" s="56">
        <v>355</v>
      </c>
    </row>
    <row r="40" spans="1:6" ht="15" customHeight="1">
      <c r="A40" s="57" t="s">
        <v>13</v>
      </c>
      <c r="B40" s="58">
        <v>100.9</v>
      </c>
      <c r="C40" s="59">
        <f>C39/B39*100</f>
        <v>100</v>
      </c>
      <c r="D40" s="59">
        <f>D39/C39*100</f>
        <v>100</v>
      </c>
      <c r="E40" s="60">
        <f>E39/D39*100</f>
        <v>100</v>
      </c>
      <c r="F40" s="60">
        <f>F39/E39*100</f>
        <v>100</v>
      </c>
    </row>
    <row r="41" spans="1:6" ht="15" customHeight="1">
      <c r="A41" s="55" t="s">
        <v>78</v>
      </c>
      <c r="B41" s="56">
        <v>10.5</v>
      </c>
      <c r="C41" s="56">
        <v>10.5</v>
      </c>
      <c r="D41" s="56">
        <v>10.5</v>
      </c>
      <c r="E41" s="56">
        <v>10.5</v>
      </c>
      <c r="F41" s="56">
        <v>10.5</v>
      </c>
    </row>
    <row r="42" spans="1:6" ht="15" customHeight="1">
      <c r="A42" s="57" t="s">
        <v>13</v>
      </c>
      <c r="B42" s="58">
        <v>250</v>
      </c>
      <c r="C42" s="59">
        <f>C41/B41*100</f>
        <v>100</v>
      </c>
      <c r="D42" s="59">
        <f>D41/C41*100</f>
        <v>100</v>
      </c>
      <c r="E42" s="60">
        <f>E41/D41*100</f>
        <v>100</v>
      </c>
      <c r="F42" s="60">
        <f>F41/E41*100</f>
        <v>100</v>
      </c>
    </row>
    <row r="43" spans="1:6" ht="15.75">
      <c r="A43" s="23" t="s">
        <v>26</v>
      </c>
      <c r="B43" s="6">
        <v>2016</v>
      </c>
      <c r="C43" s="6">
        <v>1392</v>
      </c>
      <c r="D43" s="6">
        <v>1405</v>
      </c>
      <c r="E43" s="7">
        <v>1405</v>
      </c>
      <c r="F43" s="7">
        <v>1436</v>
      </c>
    </row>
    <row r="44" spans="1:6" ht="15.75">
      <c r="A44" s="24" t="s">
        <v>13</v>
      </c>
      <c r="B44" s="6">
        <v>66.5</v>
      </c>
      <c r="C44" s="10">
        <f>C43/B43*100</f>
        <v>69.04761904761905</v>
      </c>
      <c r="D44" s="10">
        <f>D43/C43*100</f>
        <v>100.93390804597702</v>
      </c>
      <c r="E44" s="11">
        <f>E43/D43*100</f>
        <v>100</v>
      </c>
      <c r="F44" s="11">
        <f>F43/E43*100</f>
        <v>102.20640569395019</v>
      </c>
    </row>
    <row r="45" spans="1:6" ht="15.75">
      <c r="A45" s="23" t="s">
        <v>27</v>
      </c>
      <c r="B45" s="6">
        <v>2700</v>
      </c>
      <c r="C45" s="6">
        <v>1052</v>
      </c>
      <c r="D45" s="6">
        <v>1057</v>
      </c>
      <c r="E45" s="7">
        <v>1060</v>
      </c>
      <c r="F45" s="7">
        <v>1074</v>
      </c>
    </row>
    <row r="46" spans="1:6" ht="15.75">
      <c r="A46" s="24" t="s">
        <v>13</v>
      </c>
      <c r="B46" s="6">
        <v>179.2</v>
      </c>
      <c r="C46" s="10">
        <f>C45/B45*100</f>
        <v>38.96296296296296</v>
      </c>
      <c r="D46" s="10">
        <f>D45/C45*100</f>
        <v>100.47528517110267</v>
      </c>
      <c r="E46" s="11">
        <f>E45/D45*100</f>
        <v>100.28382213812677</v>
      </c>
      <c r="F46" s="11">
        <f>F45/E45*100</f>
        <v>101.32075471698114</v>
      </c>
    </row>
    <row r="47" spans="1:6" ht="15.75">
      <c r="A47" s="27" t="s">
        <v>19</v>
      </c>
      <c r="B47" s="26">
        <v>2700</v>
      </c>
      <c r="C47" s="26">
        <v>1031</v>
      </c>
      <c r="D47" s="26">
        <v>1036</v>
      </c>
      <c r="E47" s="26">
        <v>1039</v>
      </c>
      <c r="F47" s="26">
        <v>1048</v>
      </c>
    </row>
    <row r="48" spans="1:6" ht="15.75">
      <c r="A48" s="27" t="s">
        <v>13</v>
      </c>
      <c r="B48" s="26">
        <v>179.2</v>
      </c>
      <c r="C48" s="10">
        <v>38.2</v>
      </c>
      <c r="D48" s="10">
        <v>100.5</v>
      </c>
      <c r="E48" s="11">
        <v>100.3</v>
      </c>
      <c r="F48" s="11">
        <v>100.9</v>
      </c>
    </row>
    <row r="49" spans="1:6" ht="15.75">
      <c r="A49" s="23" t="s">
        <v>28</v>
      </c>
      <c r="B49" s="6">
        <v>5800</v>
      </c>
      <c r="C49" s="6">
        <v>5931</v>
      </c>
      <c r="D49" s="6">
        <v>5937</v>
      </c>
      <c r="E49" s="7">
        <v>5940</v>
      </c>
      <c r="F49" s="7">
        <v>5958</v>
      </c>
    </row>
    <row r="50" spans="1:6" ht="15.75">
      <c r="A50" s="24" t="s">
        <v>13</v>
      </c>
      <c r="B50" s="6">
        <v>93.1</v>
      </c>
      <c r="C50" s="10">
        <f>C49/B49*100</f>
        <v>102.25862068965516</v>
      </c>
      <c r="D50" s="10">
        <f>D49/C49*100</f>
        <v>100.10116337885687</v>
      </c>
      <c r="E50" s="11">
        <f>E49/D49*100</f>
        <v>100.05053057099545</v>
      </c>
      <c r="F50" s="11">
        <f>F49/E49*100</f>
        <v>100.3030303030303</v>
      </c>
    </row>
    <row r="51" spans="1:7" ht="15.75">
      <c r="A51" s="27" t="s">
        <v>19</v>
      </c>
      <c r="B51" s="26">
        <v>5800</v>
      </c>
      <c r="C51" s="26">
        <v>5931</v>
      </c>
      <c r="D51" s="26">
        <v>5937</v>
      </c>
      <c r="E51" s="26">
        <v>5940</v>
      </c>
      <c r="F51" s="26">
        <v>5958</v>
      </c>
      <c r="G51" s="29"/>
    </row>
    <row r="52" spans="1:6" ht="15.75">
      <c r="A52" s="27" t="s">
        <v>13</v>
      </c>
      <c r="B52" s="26">
        <v>93.1</v>
      </c>
      <c r="C52" s="10">
        <f>C51/B51*100</f>
        <v>102.25862068965516</v>
      </c>
      <c r="D52" s="10">
        <f>D51/C51*100</f>
        <v>100.10116337885687</v>
      </c>
      <c r="E52" s="10">
        <f>E51/D51*100</f>
        <v>100.05053057099545</v>
      </c>
      <c r="F52" s="11">
        <f>F51/E51*100</f>
        <v>100.3030303030303</v>
      </c>
    </row>
    <row r="53" spans="1:6" ht="15.75">
      <c r="A53" s="25" t="s">
        <v>29</v>
      </c>
      <c r="B53" s="30">
        <v>1402</v>
      </c>
      <c r="C53" s="30">
        <v>1202</v>
      </c>
      <c r="D53" s="30">
        <v>1209</v>
      </c>
      <c r="E53" s="30">
        <v>1209</v>
      </c>
      <c r="F53" s="30">
        <v>1209</v>
      </c>
    </row>
    <row r="54" spans="1:6" ht="15.75">
      <c r="A54" s="27" t="s">
        <v>13</v>
      </c>
      <c r="B54" s="62">
        <v>114.8</v>
      </c>
      <c r="C54" s="40">
        <f>C53/B53*100</f>
        <v>85.73466476462197</v>
      </c>
      <c r="D54" s="40">
        <f>D53/C53*100</f>
        <v>100.58236272878536</v>
      </c>
      <c r="E54" s="40">
        <f>E53/D53*100</f>
        <v>100</v>
      </c>
      <c r="F54" s="63">
        <f>F53/E53*100</f>
        <v>100</v>
      </c>
    </row>
    <row r="55" spans="1:6" ht="15.75">
      <c r="A55" s="25" t="s">
        <v>79</v>
      </c>
      <c r="B55" s="61">
        <v>2.9</v>
      </c>
      <c r="C55" s="61">
        <v>2.9</v>
      </c>
      <c r="D55" s="61">
        <v>3</v>
      </c>
      <c r="E55" s="61">
        <v>3.1</v>
      </c>
      <c r="F55" s="61">
        <v>3.2</v>
      </c>
    </row>
    <row r="56" spans="1:6" ht="15.75">
      <c r="A56" s="27" t="s">
        <v>13</v>
      </c>
      <c r="B56" s="62">
        <v>100</v>
      </c>
      <c r="C56" s="40">
        <f>C55/B55*100</f>
        <v>100</v>
      </c>
      <c r="D56" s="40">
        <f>D55/C55*100</f>
        <v>103.44827586206897</v>
      </c>
      <c r="E56" s="40">
        <f>E55/D55*100</f>
        <v>103.33333333333334</v>
      </c>
      <c r="F56" s="63">
        <f>F55/E55*100</f>
        <v>103.2258064516129</v>
      </c>
    </row>
    <row r="57" spans="1:6" ht="31.5">
      <c r="A57" s="31" t="s">
        <v>30</v>
      </c>
      <c r="B57" s="28"/>
      <c r="C57" s="28"/>
      <c r="D57" s="28"/>
      <c r="E57" s="28"/>
      <c r="F57" s="28"/>
    </row>
    <row r="58" spans="1:6" ht="14.25" customHeight="1">
      <c r="A58" s="32" t="s">
        <v>31</v>
      </c>
      <c r="B58" s="28">
        <v>2370</v>
      </c>
      <c r="C58" s="28">
        <v>2350</v>
      </c>
      <c r="D58" s="28">
        <v>2372</v>
      </c>
      <c r="E58" s="28">
        <v>2372</v>
      </c>
      <c r="F58" s="28">
        <v>2395</v>
      </c>
    </row>
    <row r="59" spans="1:6" ht="14.25" customHeight="1">
      <c r="A59" s="32" t="s">
        <v>13</v>
      </c>
      <c r="B59" s="30">
        <v>141.1</v>
      </c>
      <c r="C59" s="30">
        <f>C58/B58*100</f>
        <v>99.15611814345992</v>
      </c>
      <c r="D59" s="30">
        <f>D58/C58*100</f>
        <v>100.93617021276596</v>
      </c>
      <c r="E59" s="30">
        <f>E58/D58*100</f>
        <v>100</v>
      </c>
      <c r="F59" s="30">
        <f>F58/E58*100</f>
        <v>100.96964586846543</v>
      </c>
    </row>
    <row r="60" spans="1:7" ht="47.25">
      <c r="A60" s="32" t="s">
        <v>32</v>
      </c>
      <c r="B60" s="33">
        <v>20</v>
      </c>
      <c r="C60" s="28">
        <v>0</v>
      </c>
      <c r="D60" s="33">
        <v>0</v>
      </c>
      <c r="E60" s="33">
        <v>0</v>
      </c>
      <c r="F60" s="33">
        <v>0</v>
      </c>
      <c r="G60" s="34"/>
    </row>
    <row r="61" spans="1:6" ht="15.75">
      <c r="A61" s="32" t="s">
        <v>13</v>
      </c>
      <c r="B61" s="28">
        <v>14.8</v>
      </c>
      <c r="C61" s="30">
        <f>C60/B60*100</f>
        <v>0</v>
      </c>
      <c r="D61" s="30">
        <v>0</v>
      </c>
      <c r="E61" s="30">
        <v>0</v>
      </c>
      <c r="F61" s="30">
        <v>0</v>
      </c>
    </row>
    <row r="62" spans="1:6" ht="14.25" customHeight="1">
      <c r="A62" s="32" t="s">
        <v>33</v>
      </c>
      <c r="B62" s="30">
        <v>2350</v>
      </c>
      <c r="C62" s="30">
        <v>2350</v>
      </c>
      <c r="D62" s="30">
        <v>2372</v>
      </c>
      <c r="E62" s="30">
        <v>2372</v>
      </c>
      <c r="F62" s="30">
        <v>2395</v>
      </c>
    </row>
    <row r="63" spans="1:6" ht="14.25" customHeight="1">
      <c r="A63" s="32" t="s">
        <v>13</v>
      </c>
      <c r="B63" s="28">
        <v>152.2</v>
      </c>
      <c r="C63" s="30">
        <f>C62/B62*100</f>
        <v>100</v>
      </c>
      <c r="D63" s="30">
        <f>D62/C62*100</f>
        <v>100.93617021276596</v>
      </c>
      <c r="E63" s="30">
        <f>E62/D62*100</f>
        <v>100</v>
      </c>
      <c r="F63" s="30">
        <f>F62/E62*100</f>
        <v>100.96964586846543</v>
      </c>
    </row>
    <row r="64" spans="1:6" ht="31.5">
      <c r="A64" s="32" t="s">
        <v>34</v>
      </c>
      <c r="B64" s="30">
        <v>1141</v>
      </c>
      <c r="C64" s="30">
        <v>1315</v>
      </c>
      <c r="D64" s="30">
        <v>1329</v>
      </c>
      <c r="E64" s="30">
        <v>1338</v>
      </c>
      <c r="F64" s="30">
        <v>1350</v>
      </c>
    </row>
    <row r="65" spans="1:6" ht="15.75">
      <c r="A65" s="32" t="s">
        <v>13</v>
      </c>
      <c r="B65" s="30">
        <v>87.2</v>
      </c>
      <c r="C65" s="30">
        <f>C64/B64*100</f>
        <v>115.24978089395267</v>
      </c>
      <c r="D65" s="30">
        <f>D64/C64*100</f>
        <v>101.06463878326997</v>
      </c>
      <c r="E65" s="30">
        <f>E64/D64*100</f>
        <v>100.67720090293453</v>
      </c>
      <c r="F65" s="30">
        <f>F64/E64*100</f>
        <v>100.89686098654708</v>
      </c>
    </row>
    <row r="66" spans="1:6" ht="14.25" customHeight="1">
      <c r="A66" s="32" t="s">
        <v>33</v>
      </c>
      <c r="B66" s="30">
        <v>1141</v>
      </c>
      <c r="C66" s="30">
        <v>1315</v>
      </c>
      <c r="D66" s="30">
        <v>1329</v>
      </c>
      <c r="E66" s="30">
        <v>1338</v>
      </c>
      <c r="F66" s="30">
        <v>1350</v>
      </c>
    </row>
    <row r="67" spans="1:6" ht="14.25" customHeight="1">
      <c r="A67" s="32" t="s">
        <v>13</v>
      </c>
      <c r="B67" s="28">
        <v>87.2</v>
      </c>
      <c r="C67" s="30">
        <f>C66/B66*100</f>
        <v>115.24978089395267</v>
      </c>
      <c r="D67" s="30">
        <f>D66/C66*100</f>
        <v>101.06463878326997</v>
      </c>
      <c r="E67" s="30">
        <f>E66/D66*100</f>
        <v>100.67720090293453</v>
      </c>
      <c r="F67" s="30">
        <f>F66/E66*100</f>
        <v>100.89686098654708</v>
      </c>
    </row>
    <row r="68" spans="1:6" ht="14.25" customHeight="1">
      <c r="A68" s="32" t="s">
        <v>35</v>
      </c>
      <c r="B68" s="65">
        <v>2951</v>
      </c>
      <c r="C68" s="28">
        <v>2539</v>
      </c>
      <c r="D68" s="28">
        <v>2759</v>
      </c>
      <c r="E68" s="28">
        <v>2841</v>
      </c>
      <c r="F68" s="28">
        <v>3005</v>
      </c>
    </row>
    <row r="69" spans="1:6" ht="14.25" customHeight="1">
      <c r="A69" s="32" t="s">
        <v>13</v>
      </c>
      <c r="B69" s="30">
        <v>126.4</v>
      </c>
      <c r="C69" s="30">
        <f>C68/B68*100</f>
        <v>86.03863097255167</v>
      </c>
      <c r="D69" s="30">
        <f>D68/C68*100</f>
        <v>108.6648286727058</v>
      </c>
      <c r="E69" s="30">
        <f>E68/D68*100</f>
        <v>102.9720913374411</v>
      </c>
      <c r="F69" s="30">
        <f>F68/E68*100</f>
        <v>105.77261527631117</v>
      </c>
    </row>
    <row r="70" spans="1:6" ht="35.25" customHeight="1">
      <c r="A70" s="32" t="s">
        <v>32</v>
      </c>
      <c r="B70" s="64">
        <v>620</v>
      </c>
      <c r="C70" s="64">
        <v>501</v>
      </c>
      <c r="D70" s="64">
        <v>504</v>
      </c>
      <c r="E70" s="64">
        <v>509</v>
      </c>
      <c r="F70" s="64">
        <v>516</v>
      </c>
    </row>
    <row r="71" spans="1:6" ht="14.25" customHeight="1">
      <c r="A71" s="32" t="s">
        <v>13</v>
      </c>
      <c r="B71" s="30">
        <v>114.8</v>
      </c>
      <c r="C71" s="30">
        <f>C70/B70*100</f>
        <v>80.80645161290323</v>
      </c>
      <c r="D71" s="30">
        <f>D70/C70*100</f>
        <v>100.59880239520957</v>
      </c>
      <c r="E71" s="30">
        <f>E70/D70*100</f>
        <v>100.9920634920635</v>
      </c>
      <c r="F71" s="30">
        <f>F70/E70*100</f>
        <v>101.37524557956779</v>
      </c>
    </row>
    <row r="72" spans="1:6" ht="14.25" customHeight="1">
      <c r="A72" s="32" t="s">
        <v>33</v>
      </c>
      <c r="B72" s="64">
        <v>2331</v>
      </c>
      <c r="C72" s="28">
        <v>2038</v>
      </c>
      <c r="D72" s="33">
        <v>2255</v>
      </c>
      <c r="E72" s="33">
        <v>2332</v>
      </c>
      <c r="F72" s="33">
        <v>2489</v>
      </c>
    </row>
    <row r="73" spans="1:6" ht="14.25" customHeight="1">
      <c r="A73" s="32" t="s">
        <v>13</v>
      </c>
      <c r="B73" s="28">
        <v>129.9</v>
      </c>
      <c r="C73" s="30">
        <f>C72/B72*100</f>
        <v>87.43028743028744</v>
      </c>
      <c r="D73" s="30">
        <f>D72/C72*100</f>
        <v>110.64769381746811</v>
      </c>
      <c r="E73" s="30">
        <f>E72/D72*100</f>
        <v>103.41463414634147</v>
      </c>
      <c r="F73" s="30">
        <f>F72/E72*100</f>
        <v>106.73241852487136</v>
      </c>
    </row>
    <row r="74" spans="1:6" ht="14.25" customHeight="1">
      <c r="A74" s="32" t="s">
        <v>36</v>
      </c>
      <c r="B74" s="35">
        <v>45650</v>
      </c>
      <c r="C74" s="35">
        <v>45650</v>
      </c>
      <c r="D74" s="35">
        <v>45722</v>
      </c>
      <c r="E74" s="35">
        <v>45722</v>
      </c>
      <c r="F74" s="35">
        <v>45722</v>
      </c>
    </row>
    <row r="75" spans="1:6" ht="14.25" customHeight="1">
      <c r="A75" s="32" t="s">
        <v>13</v>
      </c>
      <c r="B75" s="28">
        <v>107.6</v>
      </c>
      <c r="C75" s="30">
        <f>C74/B74*100</f>
        <v>100</v>
      </c>
      <c r="D75" s="30">
        <f>D74/C74*100</f>
        <v>100.15772179627602</v>
      </c>
      <c r="E75" s="30">
        <f>E74/D74*100</f>
        <v>100</v>
      </c>
      <c r="F75" s="30">
        <f>F74/E74*100</f>
        <v>100</v>
      </c>
    </row>
    <row r="76" spans="1:6" ht="14.25" customHeight="1">
      <c r="A76" s="32" t="s">
        <v>33</v>
      </c>
      <c r="B76" s="35">
        <v>45650</v>
      </c>
      <c r="C76" s="35">
        <v>45650</v>
      </c>
      <c r="D76" s="35">
        <v>45722</v>
      </c>
      <c r="E76" s="35">
        <v>45722</v>
      </c>
      <c r="F76" s="35">
        <v>45722</v>
      </c>
    </row>
    <row r="77" spans="1:7" ht="14.25" customHeight="1">
      <c r="A77" s="36" t="s">
        <v>13</v>
      </c>
      <c r="B77" s="28">
        <v>107.9</v>
      </c>
      <c r="C77" s="30">
        <f>C76/B76*100</f>
        <v>100</v>
      </c>
      <c r="D77" s="30">
        <f>D76/C76*100</f>
        <v>100.15772179627602</v>
      </c>
      <c r="E77" s="30">
        <f>E76/D76*100</f>
        <v>100</v>
      </c>
      <c r="F77" s="30">
        <f>F76/E76*100</f>
        <v>100</v>
      </c>
      <c r="G77" s="37"/>
    </row>
    <row r="78" spans="1:6" ht="15.75">
      <c r="A78" s="38" t="s">
        <v>37</v>
      </c>
      <c r="B78" s="6">
        <v>38200</v>
      </c>
      <c r="C78" s="6">
        <v>42600</v>
      </c>
      <c r="D78" s="6">
        <v>47600</v>
      </c>
      <c r="E78" s="7">
        <v>47700</v>
      </c>
      <c r="F78" s="7">
        <v>48000</v>
      </c>
    </row>
    <row r="79" spans="1:6" ht="15.75">
      <c r="A79" s="8" t="s">
        <v>38</v>
      </c>
      <c r="B79" s="6">
        <v>109.9</v>
      </c>
      <c r="C79" s="10">
        <f>C78/B78*100</f>
        <v>111.51832460732984</v>
      </c>
      <c r="D79" s="10">
        <f>D78/C78*100</f>
        <v>111.73708920187792</v>
      </c>
      <c r="E79" s="10">
        <f>E78/D78*100</f>
        <v>100.21008403361344</v>
      </c>
      <c r="F79" s="11">
        <f>F78/E78*100</f>
        <v>100.62893081761007</v>
      </c>
    </row>
    <row r="80" spans="1:6" ht="15.75">
      <c r="A80" s="38" t="s">
        <v>39</v>
      </c>
      <c r="B80" s="6">
        <v>2100</v>
      </c>
      <c r="C80" s="6">
        <v>2200</v>
      </c>
      <c r="D80" s="6">
        <v>2410</v>
      </c>
      <c r="E80" s="7">
        <v>2620</v>
      </c>
      <c r="F80" s="7">
        <v>2680</v>
      </c>
    </row>
    <row r="81" spans="1:6" ht="15.75">
      <c r="A81" s="8" t="s">
        <v>38</v>
      </c>
      <c r="B81" s="6">
        <v>110.5</v>
      </c>
      <c r="C81" s="10">
        <f>C80/B80*100</f>
        <v>104.76190476190477</v>
      </c>
      <c r="D81" s="10">
        <f>D80/C80*100</f>
        <v>109.54545454545455</v>
      </c>
      <c r="E81" s="10">
        <f>E80/D80*100</f>
        <v>108.71369294605809</v>
      </c>
      <c r="F81" s="11">
        <f>F80/E80*100</f>
        <v>102.29007633587786</v>
      </c>
    </row>
    <row r="82" spans="1:6" ht="15.75">
      <c r="A82" s="38" t="s">
        <v>40</v>
      </c>
      <c r="B82" s="6">
        <v>950</v>
      </c>
      <c r="C82" s="6">
        <v>970</v>
      </c>
      <c r="D82" s="6">
        <v>1000</v>
      </c>
      <c r="E82" s="7">
        <v>1100</v>
      </c>
      <c r="F82" s="7">
        <v>1210</v>
      </c>
    </row>
    <row r="83" spans="1:6" ht="15.75">
      <c r="A83" s="8" t="s">
        <v>38</v>
      </c>
      <c r="B83" s="16">
        <v>106.1</v>
      </c>
      <c r="C83" s="10">
        <f>C82/B82*100</f>
        <v>102.10526315789474</v>
      </c>
      <c r="D83" s="10">
        <f>D82/C82*100</f>
        <v>103.09278350515463</v>
      </c>
      <c r="E83" s="10">
        <f>E82/D82*100</f>
        <v>110.00000000000001</v>
      </c>
      <c r="F83" s="11">
        <f>F82/E82*100</f>
        <v>110.00000000000001</v>
      </c>
    </row>
    <row r="84" spans="1:6" ht="47.25">
      <c r="A84" s="39" t="s">
        <v>41</v>
      </c>
      <c r="B84" s="6">
        <v>4.2</v>
      </c>
      <c r="C84" s="6">
        <v>4.7</v>
      </c>
      <c r="D84" s="6">
        <v>5</v>
      </c>
      <c r="E84" s="7">
        <v>5.3</v>
      </c>
      <c r="F84" s="7">
        <v>5.5</v>
      </c>
    </row>
    <row r="85" spans="1:6" ht="15.75">
      <c r="A85" s="8" t="s">
        <v>42</v>
      </c>
      <c r="B85" s="10">
        <v>110.5</v>
      </c>
      <c r="C85" s="40">
        <f>C84/B84*100</f>
        <v>111.90476190476191</v>
      </c>
      <c r="D85" s="40">
        <f>D84/C84*100</f>
        <v>106.38297872340425</v>
      </c>
      <c r="E85" s="40">
        <f>E84/D84*100</f>
        <v>106</v>
      </c>
      <c r="F85" s="40">
        <f>F84/E84*100</f>
        <v>103.77358490566037</v>
      </c>
    </row>
    <row r="86" spans="1:6" ht="16.5" customHeight="1">
      <c r="A86" s="41" t="s">
        <v>43</v>
      </c>
      <c r="B86" s="28">
        <v>153100</v>
      </c>
      <c r="C86" s="28">
        <v>158000</v>
      </c>
      <c r="D86" s="28">
        <v>160500</v>
      </c>
      <c r="E86" s="28">
        <v>161800</v>
      </c>
      <c r="F86" s="28">
        <v>162600</v>
      </c>
    </row>
    <row r="87" spans="1:6" ht="15.75">
      <c r="A87" s="8" t="s">
        <v>44</v>
      </c>
      <c r="B87" s="30">
        <v>122.4</v>
      </c>
      <c r="C87" s="10">
        <f>C86/B86*100</f>
        <v>103.20052253429131</v>
      </c>
      <c r="D87" s="10">
        <f>D86/C86*100</f>
        <v>101.58227848101266</v>
      </c>
      <c r="E87" s="10">
        <f>E86/D86*100</f>
        <v>100.80996884735202</v>
      </c>
      <c r="F87" s="11">
        <f>F86/E86*100</f>
        <v>100.49443757725587</v>
      </c>
    </row>
    <row r="88" spans="1:6" ht="31.5">
      <c r="A88" s="42" t="s">
        <v>45</v>
      </c>
      <c r="B88" s="10">
        <v>608</v>
      </c>
      <c r="C88" s="10">
        <v>609</v>
      </c>
      <c r="D88" s="10">
        <v>610</v>
      </c>
      <c r="E88" s="11">
        <v>611</v>
      </c>
      <c r="F88" s="11">
        <v>612</v>
      </c>
    </row>
    <row r="89" spans="1:6" ht="15.75">
      <c r="A89" s="8" t="s">
        <v>44</v>
      </c>
      <c r="B89" s="10">
        <v>100.8</v>
      </c>
      <c r="C89" s="10">
        <f>C88/B88*100</f>
        <v>100.16447368421053</v>
      </c>
      <c r="D89" s="10">
        <f>D88/C88*100</f>
        <v>100.16420361247948</v>
      </c>
      <c r="E89" s="10">
        <f>E88/D88*100</f>
        <v>100.1639344262295</v>
      </c>
      <c r="F89" s="11">
        <f>F88/E88*100</f>
        <v>100.16366612111294</v>
      </c>
    </row>
    <row r="90" spans="1:6" ht="18" customHeight="1">
      <c r="A90" s="41" t="s">
        <v>46</v>
      </c>
      <c r="B90" s="43">
        <f>B86/B88/12*1000</f>
        <v>20984.100877192985</v>
      </c>
      <c r="C90" s="43">
        <f>C86/C88/12*1000</f>
        <v>21620.142309797484</v>
      </c>
      <c r="D90" s="43">
        <f>D86/D88/12*1000</f>
        <v>21926.229508196724</v>
      </c>
      <c r="E90" s="43">
        <f>E86/E88/12*1000</f>
        <v>22067.648663393342</v>
      </c>
      <c r="F90" s="43">
        <f>F86/F88/12*1000</f>
        <v>22140.522875816994</v>
      </c>
    </row>
    <row r="91" spans="1:6" ht="14.25" customHeight="1">
      <c r="A91" s="8" t="s">
        <v>44</v>
      </c>
      <c r="B91" s="44">
        <v>120.2</v>
      </c>
      <c r="C91" s="10">
        <f>C90/B90*100</f>
        <v>103.03106354819232</v>
      </c>
      <c r="D91" s="10">
        <f>D90/C90*100</f>
        <v>101.41575015563396</v>
      </c>
      <c r="E91" s="10">
        <f>E90/D90*100</f>
        <v>100.6449770816444</v>
      </c>
      <c r="F91" s="11">
        <f>F90/E90*100</f>
        <v>100.33023097990743</v>
      </c>
    </row>
    <row r="92" spans="1:6" ht="47.25">
      <c r="A92" s="45" t="s">
        <v>47</v>
      </c>
      <c r="B92" s="62">
        <v>1</v>
      </c>
      <c r="C92" s="62">
        <v>1.2</v>
      </c>
      <c r="D92" s="62">
        <v>1</v>
      </c>
      <c r="E92" s="62">
        <v>0.9</v>
      </c>
      <c r="F92" s="62">
        <v>0.8</v>
      </c>
    </row>
    <row r="93" spans="1:6" ht="31.5">
      <c r="A93" s="66" t="s">
        <v>80</v>
      </c>
      <c r="B93" s="59">
        <v>1000</v>
      </c>
      <c r="C93" s="59">
        <v>1927</v>
      </c>
      <c r="D93" s="59">
        <v>2495</v>
      </c>
      <c r="E93" s="60">
        <v>3329</v>
      </c>
      <c r="F93" s="60">
        <v>3335</v>
      </c>
    </row>
    <row r="94" spans="1:6" ht="15.75">
      <c r="A94" s="67" t="s">
        <v>48</v>
      </c>
      <c r="B94" s="59">
        <v>101</v>
      </c>
      <c r="C94" s="59">
        <f>C93/B93*100</f>
        <v>192.70000000000002</v>
      </c>
      <c r="D94" s="59">
        <f>D93/C93*100</f>
        <v>129.47586922677738</v>
      </c>
      <c r="E94" s="59">
        <f>E93/D93*100</f>
        <v>133.42685370741484</v>
      </c>
      <c r="F94" s="59">
        <f>F93/E93*100</f>
        <v>100.18023430459597</v>
      </c>
    </row>
    <row r="95" spans="1:6" ht="31.5">
      <c r="A95" s="66" t="s">
        <v>81</v>
      </c>
      <c r="B95" s="59">
        <v>0</v>
      </c>
      <c r="C95" s="59">
        <v>0</v>
      </c>
      <c r="D95" s="59">
        <v>0</v>
      </c>
      <c r="E95" s="60">
        <v>0</v>
      </c>
      <c r="F95" s="60">
        <v>0</v>
      </c>
    </row>
    <row r="96" spans="1:6" ht="15.75">
      <c r="A96" s="67" t="s">
        <v>44</v>
      </c>
      <c r="B96" s="59">
        <v>0</v>
      </c>
      <c r="C96" s="59">
        <v>0</v>
      </c>
      <c r="D96" s="59">
        <v>0</v>
      </c>
      <c r="E96" s="59">
        <v>0</v>
      </c>
      <c r="F96" s="59">
        <v>0</v>
      </c>
    </row>
    <row r="97" spans="1:6" ht="31.5">
      <c r="A97" s="66" t="s">
        <v>82</v>
      </c>
      <c r="B97" s="59">
        <f>B93-B95</f>
        <v>1000</v>
      </c>
      <c r="C97" s="59">
        <f>C93-C95</f>
        <v>1927</v>
      </c>
      <c r="D97" s="59">
        <f>D93-D95</f>
        <v>2495</v>
      </c>
      <c r="E97" s="59">
        <f>E93-E95</f>
        <v>3329</v>
      </c>
      <c r="F97" s="59">
        <f>F93-F95</f>
        <v>3335</v>
      </c>
    </row>
    <row r="98" spans="1:6" ht="15.75">
      <c r="A98" s="67" t="s">
        <v>44</v>
      </c>
      <c r="B98" s="59">
        <v>0</v>
      </c>
      <c r="C98" s="59">
        <f>C97/B97*100</f>
        <v>192.70000000000002</v>
      </c>
      <c r="D98" s="59">
        <f>D97/C97*100</f>
        <v>129.47586922677738</v>
      </c>
      <c r="E98" s="59">
        <f>E97/D97*100</f>
        <v>133.42685370741484</v>
      </c>
      <c r="F98" s="59">
        <f>F97/E97*100</f>
        <v>100.18023430459597</v>
      </c>
    </row>
    <row r="99" spans="1:6" ht="31.5">
      <c r="A99" s="47" t="s">
        <v>49</v>
      </c>
      <c r="B99" s="46">
        <v>7341</v>
      </c>
      <c r="C99" s="30">
        <v>7345</v>
      </c>
      <c r="D99" s="46">
        <v>7347</v>
      </c>
      <c r="E99" s="46">
        <v>7350</v>
      </c>
      <c r="F99" s="46">
        <v>7375</v>
      </c>
    </row>
    <row r="100" spans="1:6" ht="15.75">
      <c r="A100" s="48" t="s">
        <v>50</v>
      </c>
      <c r="B100" s="30">
        <v>1852</v>
      </c>
      <c r="C100" s="46">
        <v>1855</v>
      </c>
      <c r="D100" s="46">
        <v>1858</v>
      </c>
      <c r="E100" s="46">
        <v>1860</v>
      </c>
      <c r="F100" s="46">
        <v>1860</v>
      </c>
    </row>
    <row r="101" spans="1:6" ht="15.75">
      <c r="A101" s="8" t="s">
        <v>44</v>
      </c>
      <c r="B101" s="46">
        <v>100.1</v>
      </c>
      <c r="C101" s="10">
        <f>C100/B100*100</f>
        <v>100.16198704103671</v>
      </c>
      <c r="D101" s="10">
        <f>D100/C100*100</f>
        <v>100.16172506738545</v>
      </c>
      <c r="E101" s="10">
        <f>E100/D100*100</f>
        <v>100.10764262648009</v>
      </c>
      <c r="F101" s="11">
        <f>F100/E100*100</f>
        <v>100</v>
      </c>
    </row>
    <row r="102" spans="1:6" ht="31.5">
      <c r="A102" s="41" t="s">
        <v>51</v>
      </c>
      <c r="B102" s="30">
        <v>2152</v>
      </c>
      <c r="C102" s="46">
        <v>2155</v>
      </c>
      <c r="D102" s="46">
        <v>2158</v>
      </c>
      <c r="E102" s="46">
        <v>2162</v>
      </c>
      <c r="F102" s="46">
        <v>2163</v>
      </c>
    </row>
    <row r="103" spans="1:6" ht="31.5">
      <c r="A103" s="49" t="s">
        <v>52</v>
      </c>
      <c r="B103" s="30">
        <v>7</v>
      </c>
      <c r="C103" s="46">
        <v>7.2</v>
      </c>
      <c r="D103" s="46">
        <v>7.3</v>
      </c>
      <c r="E103" s="46">
        <v>7.5</v>
      </c>
      <c r="F103" s="46">
        <v>7.7</v>
      </c>
    </row>
    <row r="104" spans="1:6" ht="15.75">
      <c r="A104" s="8" t="s">
        <v>44</v>
      </c>
      <c r="B104" s="46">
        <v>102.9</v>
      </c>
      <c r="C104" s="10">
        <f>C103/B103*100</f>
        <v>102.85714285714288</v>
      </c>
      <c r="D104" s="10">
        <f>D103/C103*100</f>
        <v>101.38888888888889</v>
      </c>
      <c r="E104" s="10">
        <f>E103/D103*100</f>
        <v>102.73972602739727</v>
      </c>
      <c r="F104" s="11">
        <f>F103/E103*100</f>
        <v>102.66666666666666</v>
      </c>
    </row>
    <row r="105" spans="1:6" ht="60" customHeight="1">
      <c r="A105" s="50" t="s">
        <v>53</v>
      </c>
      <c r="B105" s="46">
        <v>6.8</v>
      </c>
      <c r="C105" s="46">
        <v>6.9</v>
      </c>
      <c r="D105" s="46">
        <v>7</v>
      </c>
      <c r="E105" s="46">
        <v>7.1</v>
      </c>
      <c r="F105" s="46">
        <v>7.1</v>
      </c>
    </row>
    <row r="106" spans="1:6" ht="31.5">
      <c r="A106" s="51" t="s">
        <v>54</v>
      </c>
      <c r="B106" s="28">
        <v>1.3</v>
      </c>
      <c r="C106" s="28">
        <v>1.4</v>
      </c>
      <c r="D106" s="28">
        <v>1.5</v>
      </c>
      <c r="E106" s="28">
        <v>1.6</v>
      </c>
      <c r="F106" s="28">
        <v>1.7</v>
      </c>
    </row>
    <row r="107" spans="1:6" ht="45.75" customHeight="1">
      <c r="A107" s="51" t="s">
        <v>55</v>
      </c>
      <c r="B107" s="28">
        <f>B108+B109+B110</f>
        <v>23</v>
      </c>
      <c r="C107" s="28">
        <f>C108+C109+C110</f>
        <v>25</v>
      </c>
      <c r="D107" s="28">
        <f>D108+D109+D110</f>
        <v>25</v>
      </c>
      <c r="E107" s="28">
        <f>E108+E109+E110</f>
        <v>26</v>
      </c>
      <c r="F107" s="28">
        <f>F108+F109+F110</f>
        <v>27</v>
      </c>
    </row>
    <row r="108" spans="1:6" ht="28.5" customHeight="1">
      <c r="A108" s="52" t="s">
        <v>56</v>
      </c>
      <c r="B108" s="28">
        <v>1</v>
      </c>
      <c r="C108" s="28">
        <v>1</v>
      </c>
      <c r="D108" s="28">
        <v>1</v>
      </c>
      <c r="E108" s="28">
        <v>1</v>
      </c>
      <c r="F108" s="28">
        <v>1</v>
      </c>
    </row>
    <row r="109" spans="1:6" ht="28.5" customHeight="1">
      <c r="A109" s="52" t="s">
        <v>57</v>
      </c>
      <c r="B109" s="28">
        <v>9</v>
      </c>
      <c r="C109" s="28">
        <v>9</v>
      </c>
      <c r="D109" s="28">
        <v>9</v>
      </c>
      <c r="E109" s="28">
        <v>9</v>
      </c>
      <c r="F109" s="28">
        <v>8</v>
      </c>
    </row>
    <row r="110" spans="1:6" ht="23.25" customHeight="1">
      <c r="A110" s="52" t="s">
        <v>58</v>
      </c>
      <c r="B110" s="28">
        <v>13</v>
      </c>
      <c r="C110" s="28">
        <v>15</v>
      </c>
      <c r="D110" s="28">
        <v>15</v>
      </c>
      <c r="E110" s="28">
        <v>16</v>
      </c>
      <c r="F110" s="28">
        <v>18</v>
      </c>
    </row>
    <row r="111" spans="1:6" ht="39.75" customHeight="1">
      <c r="A111" s="51" t="s">
        <v>59</v>
      </c>
      <c r="B111" s="28">
        <v>43</v>
      </c>
      <c r="C111" s="28">
        <v>45</v>
      </c>
      <c r="D111" s="28">
        <v>46</v>
      </c>
      <c r="E111" s="28">
        <v>47</v>
      </c>
      <c r="F111" s="28">
        <v>48</v>
      </c>
    </row>
    <row r="112" spans="1:6" ht="40.5" customHeight="1">
      <c r="A112" s="51" t="s">
        <v>60</v>
      </c>
      <c r="B112" s="68">
        <v>25</v>
      </c>
      <c r="C112" s="68">
        <v>18</v>
      </c>
      <c r="D112" s="68">
        <v>18</v>
      </c>
      <c r="E112" s="68">
        <v>18</v>
      </c>
      <c r="F112" s="68">
        <v>18</v>
      </c>
    </row>
    <row r="113" spans="1:6" ht="55.5" customHeight="1">
      <c r="A113" s="51" t="s">
        <v>61</v>
      </c>
      <c r="B113" s="68">
        <v>2598</v>
      </c>
      <c r="C113" s="68">
        <v>2599</v>
      </c>
      <c r="D113" s="68">
        <v>2601</v>
      </c>
      <c r="E113" s="68">
        <v>2602</v>
      </c>
      <c r="F113" s="68">
        <v>2603</v>
      </c>
    </row>
    <row r="114" spans="1:6" ht="31.5">
      <c r="A114" s="53" t="s">
        <v>62</v>
      </c>
      <c r="B114" s="28"/>
      <c r="C114" s="28"/>
      <c r="D114" s="28"/>
      <c r="E114" s="28"/>
      <c r="F114" s="28"/>
    </row>
    <row r="115" spans="1:6" ht="31.5">
      <c r="A115" s="54" t="s">
        <v>63</v>
      </c>
      <c r="B115" s="28">
        <v>15.2</v>
      </c>
      <c r="C115" s="28">
        <v>15.2</v>
      </c>
      <c r="D115" s="28">
        <v>15.2</v>
      </c>
      <c r="E115" s="28">
        <v>15.2</v>
      </c>
      <c r="F115" s="28">
        <v>15.2</v>
      </c>
    </row>
    <row r="116" spans="1:6" ht="31.5">
      <c r="A116" s="54" t="s">
        <v>64</v>
      </c>
      <c r="B116" s="28">
        <v>225</v>
      </c>
      <c r="C116" s="28">
        <v>232</v>
      </c>
      <c r="D116" s="28">
        <v>232</v>
      </c>
      <c r="E116" s="28">
        <v>232</v>
      </c>
      <c r="F116" s="28">
        <v>232</v>
      </c>
    </row>
    <row r="117" spans="1:6" ht="47.25">
      <c r="A117" s="54" t="s">
        <v>65</v>
      </c>
      <c r="B117" s="30">
        <v>0</v>
      </c>
      <c r="C117" s="30">
        <v>0</v>
      </c>
      <c r="D117" s="30">
        <v>0</v>
      </c>
      <c r="E117" s="30">
        <v>0.6</v>
      </c>
      <c r="F117" s="30">
        <v>0.8</v>
      </c>
    </row>
    <row r="118" spans="1:6" ht="47.25">
      <c r="A118" s="54" t="s">
        <v>66</v>
      </c>
      <c r="B118" s="30">
        <v>12</v>
      </c>
      <c r="C118" s="30">
        <v>15</v>
      </c>
      <c r="D118" s="30">
        <v>15.6</v>
      </c>
      <c r="E118" s="30">
        <v>16.1</v>
      </c>
      <c r="F118" s="30">
        <v>16.8</v>
      </c>
    </row>
    <row r="119" spans="1:6" ht="31.5">
      <c r="A119" s="54" t="s">
        <v>67</v>
      </c>
      <c r="B119" s="30">
        <v>3467</v>
      </c>
      <c r="C119" s="30">
        <v>3561</v>
      </c>
      <c r="D119" s="30">
        <v>2848</v>
      </c>
      <c r="E119" s="30">
        <v>2968</v>
      </c>
      <c r="F119" s="30">
        <v>2982</v>
      </c>
    </row>
    <row r="120" spans="1:6" ht="31.5">
      <c r="A120" s="54" t="s">
        <v>68</v>
      </c>
      <c r="B120" s="30">
        <v>1716</v>
      </c>
      <c r="C120" s="30">
        <v>1388</v>
      </c>
      <c r="D120" s="30">
        <v>1529</v>
      </c>
      <c r="E120" s="30">
        <v>1565</v>
      </c>
      <c r="F120" s="30">
        <v>1580</v>
      </c>
    </row>
    <row r="121" spans="1:6" ht="48.75" customHeight="1">
      <c r="A121" s="54" t="s">
        <v>69</v>
      </c>
      <c r="B121" s="69">
        <v>6.8</v>
      </c>
      <c r="C121" s="69">
        <v>13.7</v>
      </c>
      <c r="D121" s="69">
        <v>2.6</v>
      </c>
      <c r="E121" s="69">
        <v>3.6</v>
      </c>
      <c r="F121" s="69">
        <v>3.9</v>
      </c>
    </row>
    <row r="122" spans="1:6" ht="52.5" customHeight="1">
      <c r="A122" s="54" t="s">
        <v>70</v>
      </c>
      <c r="B122" s="69">
        <v>229.7</v>
      </c>
      <c r="C122" s="70">
        <v>571.5</v>
      </c>
      <c r="D122" s="70">
        <v>75</v>
      </c>
      <c r="E122" s="70">
        <v>106.8</v>
      </c>
      <c r="F122" s="70">
        <v>116.6</v>
      </c>
    </row>
    <row r="123" ht="15">
      <c r="A123" s="14"/>
    </row>
    <row r="124" spans="5:6" ht="12.75">
      <c r="E124" s="73"/>
      <c r="F124" s="73"/>
    </row>
    <row r="126" spans="1:5" ht="12.75">
      <c r="A126" s="1" t="s">
        <v>71</v>
      </c>
      <c r="E126" s="1" t="s">
        <v>72</v>
      </c>
    </row>
    <row r="127" ht="12.75">
      <c r="A127" s="1" t="s">
        <v>73</v>
      </c>
    </row>
  </sheetData>
  <sheetProtection/>
  <mergeCells count="9">
    <mergeCell ref="A8:A9"/>
    <mergeCell ref="D9:F9"/>
    <mergeCell ref="E124:F124"/>
    <mergeCell ref="B1:F1"/>
    <mergeCell ref="B2:F2"/>
    <mergeCell ref="B3:F3"/>
    <mergeCell ref="B4:F4"/>
    <mergeCell ref="A5:F5"/>
    <mergeCell ref="A6:F6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2015-12-03T12:40:55Z</cp:lastPrinted>
  <dcterms:modified xsi:type="dcterms:W3CDTF">2015-12-04T06:11:40Z</dcterms:modified>
  <cp:category/>
  <cp:version/>
  <cp:contentType/>
  <cp:contentStatus/>
</cp:coreProperties>
</file>